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Setiembre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H35" i="2"/>
  <c r="H32" i="2"/>
  <c r="G32" i="2"/>
  <c r="F32" i="2"/>
  <c r="E32" i="2"/>
  <c r="D32" i="2"/>
  <c r="C32" i="2"/>
  <c r="B32" i="2"/>
  <c r="H30" i="2"/>
  <c r="G29" i="2"/>
  <c r="F29" i="2"/>
  <c r="E29" i="2"/>
  <c r="D29" i="2"/>
  <c r="H29" i="2" s="1"/>
  <c r="C29" i="2"/>
  <c r="B29" i="2"/>
  <c r="H26" i="2"/>
  <c r="H25" i="2"/>
  <c r="H22" i="2"/>
  <c r="H20" i="2"/>
  <c r="H18" i="2"/>
  <c r="H17" i="2"/>
  <c r="H16" i="2"/>
  <c r="H14" i="2"/>
  <c r="G13" i="2"/>
  <c r="F13" i="2"/>
  <c r="E13" i="2"/>
  <c r="D13" i="2"/>
  <c r="C13" i="2"/>
  <c r="B13" i="2"/>
  <c r="H13" i="2" s="1"/>
  <c r="G10" i="2"/>
  <c r="F10" i="2"/>
  <c r="H10" i="2" s="1"/>
  <c r="E10" i="2"/>
  <c r="D10" i="2"/>
  <c r="C10" i="2"/>
  <c r="B10" i="2"/>
  <c r="H33" i="1"/>
  <c r="H30" i="1"/>
  <c r="H29" i="1"/>
  <c r="G27" i="1"/>
  <c r="F27" i="1"/>
  <c r="E27" i="1"/>
  <c r="D27" i="1"/>
  <c r="C27" i="1"/>
  <c r="B27" i="1"/>
  <c r="H27" i="1" s="1"/>
  <c r="H21" i="1"/>
  <c r="H19" i="1"/>
  <c r="H18" i="1"/>
  <c r="G17" i="1"/>
  <c r="F17" i="1"/>
  <c r="E17" i="1"/>
  <c r="D17" i="1"/>
  <c r="C17" i="1"/>
  <c r="B17" i="1"/>
  <c r="H17" i="1" s="1"/>
  <c r="H13" i="1"/>
  <c r="H12" i="1"/>
  <c r="H11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<sst xmlns="http://schemas.openxmlformats.org/spreadsheetml/2006/main" count="107" uniqueCount="72">
  <si>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</si>
  <si>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</si>
  <si>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</si>
  <si>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</si>
  <si>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</si>
  <si>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</si>
  <si>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</si>
  <si>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</si>
  <si>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</si>
  <si>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</si>
  <si>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</si>
  <si>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</si>
  <si>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</si>
  <si>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</si>
  <si>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</si>
  <si>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</si>
  <si>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</si>
  <si>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</si>
  <si>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</si>
  <si>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</si>
  <si>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</si>
  <si>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</si>
  <si>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</si>
  <si>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</si>
  <si>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</si>
  <si>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</si>
  <si>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</si>
  <si>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</si>
  <si>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</si>
  <si>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</si>
  <si>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</si>
  <si>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</si>
  <si>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</si>
  <si>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</si>
  <si>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</si>
  <si>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</si>
  <si>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</si>
  <si>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</si>
  <si>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</si>
  <si>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</si>
  <si>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</si>
  <si>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</si>
  <si>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</si>
  <si>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</si>
  <si>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</si>
  <si>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</si>
  <si>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</si>
  <si>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</si>
  <si>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</si>
  <si>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</si>
  <si>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</si>
  <si>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</si>
  <si>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</si>
  <si>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</si>
  <si>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</si>
  <si>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</si>
  <si>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</si>
  <si>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</si>
  <si>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</si>
  <si>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</si>
  <si>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</si>
  <si>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</si>
  <si>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</si>
  <si>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</si>
  <si>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</si>
  <si>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</si>
  <si>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</si>
  <si>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</si>
  <si>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</si>
  <si>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</si>
  <si>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</si>
  <si>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SETIEMBRE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</si>
</sst>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6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1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left" vertical="center" wrapText="1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164" fontId="10" fillId="2" borderId="9" xfId="4" applyNumberFormat="1" applyFont="1" applyFill="1" applyBorder="1" applyAlignment="1">
      <alignment horizontal="center" vertical="center" wrapText="1"/>
    </xf>
    <xf numFmtId="164" fontId="7" fillId="7" borderId="8" xfId="2" applyNumberFormat="1" applyFont="1" applyFill="1" applyBorder="1" applyAlignment="1">
      <alignment horizontal="left" vertical="center" wrapText="1"/>
    </xf>
    <xf numFmtId="164" fontId="13" fillId="7" borderId="0" xfId="2" applyNumberFormat="1" applyFont="1" applyFill="1" applyAlignment="1">
      <alignment vertical="center"/>
    </xf>
    <xf numFmtId="43" fontId="2" fillId="2" borderId="8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164" fontId="7" fillId="2" borderId="8" xfId="4" applyNumberFormat="1" applyFont="1" applyFill="1" applyBorder="1" applyAlignment="1">
      <alignment horizontal="center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164" fontId="2" fillId="2" borderId="8" xfId="5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34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2" t="s">
        <v>1</v>
      </c>
      <c r="C4" s="83"/>
      <c r="D4" s="83"/>
      <c r="E4" s="83"/>
      <c r="F4" s="83"/>
      <c r="G4" s="84"/>
      <c r="H4" s="82" t="s">
        <v>2</v>
      </c>
      <c r="I4" s="84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1"/>
      <c r="C6" s="61"/>
      <c r="D6" s="61"/>
      <c r="E6" s="61">
        <v>8036.4792991399991</v>
      </c>
      <c r="F6" s="61"/>
      <c r="G6" s="61"/>
      <c r="H6" s="7">
        <f>+SUM(B6:G6)</f>
        <v>8036.4792991399991</v>
      </c>
      <c r="I6" s="7">
        <v>76827.687920000011</v>
      </c>
    </row>
    <row r="7" spans="1:11" ht="21" customHeight="1">
      <c r="A7" s="44" t="s">
        <v>13</v>
      </c>
      <c r="B7" s="61"/>
      <c r="C7" s="61"/>
      <c r="D7" s="61"/>
      <c r="E7" s="61"/>
      <c r="F7" s="61"/>
      <c r="G7" s="61"/>
      <c r="H7" s="8"/>
      <c r="I7" s="8"/>
    </row>
    <row r="8" spans="1:11" ht="21" customHeight="1">
      <c r="A8" s="45" t="s">
        <v>14</v>
      </c>
      <c r="B8" s="61"/>
      <c r="C8" s="61"/>
      <c r="D8" s="61"/>
      <c r="E8" s="61"/>
      <c r="F8" s="61"/>
      <c r="G8" s="61"/>
      <c r="H8" s="8"/>
      <c r="I8" s="8"/>
    </row>
    <row r="9" spans="1:11" ht="21" customHeight="1">
      <c r="A9" s="45" t="s">
        <v>15</v>
      </c>
      <c r="B9" s="6"/>
      <c r="C9" s="6"/>
      <c r="D9" s="61"/>
      <c r="E9" s="61"/>
      <c r="F9" s="61"/>
      <c r="G9" s="61"/>
      <c r="H9" s="8"/>
      <c r="I9" s="8"/>
    </row>
    <row r="10" spans="1:11" ht="21" customHeight="1">
      <c r="A10" s="46" t="s">
        <v>16</v>
      </c>
      <c r="B10" s="73"/>
      <c r="C10" s="73"/>
      <c r="D10" s="62"/>
      <c r="E10" s="62"/>
      <c r="F10" s="62"/>
      <c r="G10" s="62"/>
      <c r="H10" s="7"/>
      <c r="I10" s="7"/>
      <c r="K10" s="9"/>
    </row>
    <row r="11" spans="1:11" ht="21" customHeight="1">
      <c r="A11" s="43" t="s">
        <v>17</v>
      </c>
      <c r="B11" s="6">
        <v>203.26520577000008</v>
      </c>
      <c r="C11" s="6">
        <v>24.087699670000006</v>
      </c>
      <c r="D11" s="61"/>
      <c r="E11" s="61"/>
      <c r="F11" s="61">
        <v>121.11160382999994</v>
      </c>
      <c r="G11" s="61">
        <v>3.7666407</v>
      </c>
      <c r="H11" s="7">
        <f>+SUM(B11:G11)</f>
        <v>352.23114996999999</v>
      </c>
      <c r="I11" s="7">
        <v>32340.526079999996</v>
      </c>
    </row>
    <row r="12" spans="1:11" ht="21" customHeight="1">
      <c r="A12" s="43" t="s">
        <v>18</v>
      </c>
      <c r="B12" s="6"/>
      <c r="C12" s="6"/>
      <c r="D12" s="61"/>
      <c r="E12" s="61"/>
      <c r="F12" s="61"/>
      <c r="G12" s="97"/>
      <c r="H12" s="7">
        <f>+SUM(B12:G12)</f>
        <v>0</v>
      </c>
      <c r="I12" s="7"/>
    </row>
    <row r="13" spans="1:11" ht="21" customHeight="1">
      <c r="A13" s="43" t="s">
        <v>19</v>
      </c>
      <c r="B13" s="6">
        <v>48.126217830000002</v>
      </c>
      <c r="C13" s="6">
        <v>85.338367319999989</v>
      </c>
      <c r="D13" s="61"/>
      <c r="E13" s="61"/>
      <c r="F13" s="61"/>
      <c r="G13" s="61">
        <v>67.28550122</v>
      </c>
      <c r="H13" s="7">
        <f>+SUM(B13:G13)</f>
        <v>200.75008637000002</v>
      </c>
      <c r="I13" s="7">
        <v>9772.0331299999998</v>
      </c>
    </row>
    <row r="14" spans="1:11" ht="21" customHeight="1">
      <c r="A14" s="43" t="s">
        <v>20</v>
      </c>
      <c r="B14" s="6"/>
      <c r="C14" s="6"/>
      <c r="D14" s="61"/>
      <c r="E14" s="61"/>
      <c r="F14" s="61"/>
      <c r="G14" s="61"/>
      <c r="H14" s="7"/>
      <c r="I14" s="7"/>
    </row>
    <row r="15" spans="1:11" ht="21" customHeight="1">
      <c r="A15" s="47" t="s">
        <v>21</v>
      </c>
      <c r="B15" s="6">
        <v>0.36650571999999998</v>
      </c>
      <c r="C15" s="6"/>
      <c r="D15" s="61"/>
      <c r="E15" s="61"/>
      <c r="F15" s="61"/>
      <c r="G15" s="61"/>
      <c r="H15" s="8"/>
      <c r="I15" s="8"/>
    </row>
    <row r="16" spans="1:11" ht="21" customHeight="1">
      <c r="A16" s="45" t="s">
        <v>22</v>
      </c>
      <c r="B16" s="6"/>
      <c r="C16" s="6"/>
      <c r="D16" s="61"/>
      <c r="E16" s="61"/>
      <c r="F16" s="61"/>
      <c r="G16" s="61">
        <v>65.373328639999997</v>
      </c>
      <c r="H16" s="8"/>
      <c r="I16" s="8"/>
    </row>
    <row r="17" spans="1:12" ht="21" customHeight="1">
      <c r="A17" s="43" t="s">
        <v>23</v>
      </c>
      <c r="B17" s="62">
        <f>+B15+B16</f>
        <v>0.36650571999999998</v>
      </c>
      <c r="C17" s="62">
        <f t="shared" ref="C17:G17" si="0">+C15+C16</f>
        <v>0</v>
      </c>
      <c r="D17" s="62">
        <f t="shared" si="0"/>
        <v>0</v>
      </c>
      <c r="E17" s="62">
        <f t="shared" si="0"/>
        <v>0</v>
      </c>
      <c r="F17" s="62">
        <f t="shared" si="0"/>
        <v>0</v>
      </c>
      <c r="G17" s="62">
        <f t="shared" si="0"/>
        <v>65.373328639999997</v>
      </c>
      <c r="H17" s="7">
        <f>+SUM(B17:G17)</f>
        <v>65.739834360000003</v>
      </c>
      <c r="I17" s="7">
        <v>3804.5611399999998</v>
      </c>
    </row>
    <row r="18" spans="1:12" ht="21" customHeight="1">
      <c r="A18" s="43" t="s">
        <v>24</v>
      </c>
      <c r="B18" s="61"/>
      <c r="C18" s="61"/>
      <c r="D18" s="61"/>
      <c r="E18" s="61"/>
      <c r="F18" s="61"/>
      <c r="G18" s="61"/>
      <c r="H18" s="7">
        <f>+SUM(B18:G18)</f>
        <v>0</v>
      </c>
      <c r="I18" s="7"/>
    </row>
    <row r="19" spans="1:12" ht="21" customHeight="1">
      <c r="A19" s="46" t="s">
        <v>25</v>
      </c>
      <c r="B19" s="61"/>
      <c r="C19" s="61"/>
      <c r="D19" s="61"/>
      <c r="E19" s="61"/>
      <c r="F19" s="61"/>
      <c r="G19" s="61">
        <v>6.3630144536053184</v>
      </c>
      <c r="H19" s="7">
        <f>+SUM(B19:G19)</f>
        <v>6.3630144536053184</v>
      </c>
      <c r="I19" s="7">
        <v>1570.1339300000002</v>
      </c>
    </row>
    <row r="20" spans="1:12" ht="21" customHeight="1">
      <c r="A20" s="46" t="s">
        <v>26</v>
      </c>
      <c r="B20" s="61"/>
      <c r="C20" s="61"/>
      <c r="D20" s="61"/>
      <c r="E20" s="61"/>
      <c r="F20" s="61"/>
      <c r="G20" s="61"/>
      <c r="H20" s="7"/>
      <c r="I20" s="7"/>
    </row>
    <row r="21" spans="1:12" ht="21" customHeight="1">
      <c r="A21" s="43" t="s">
        <v>27</v>
      </c>
      <c r="B21" s="77"/>
      <c r="C21" s="77"/>
      <c r="D21" s="77"/>
      <c r="E21" s="77"/>
      <c r="F21" s="77"/>
      <c r="G21" s="61">
        <v>0.1181388947108527</v>
      </c>
      <c r="H21" s="7">
        <f>+SUM(B21:G21)</f>
        <v>0.1181388947108527</v>
      </c>
      <c r="I21" s="7">
        <v>31.529070000000001</v>
      </c>
    </row>
    <row r="22" spans="1:12" ht="21" customHeight="1" thickBot="1">
      <c r="A22" s="85" t="s">
        <v>28</v>
      </c>
      <c r="B22" s="86"/>
      <c r="C22" s="86"/>
      <c r="D22" s="86"/>
      <c r="E22" s="86"/>
      <c r="F22" s="86"/>
      <c r="G22" s="87"/>
      <c r="H22" s="48">
        <f>+SUM(H6:H21)</f>
        <v>8661.6815231883174</v>
      </c>
      <c r="I22" s="48">
        <f>+SUM(I6:I21)</f>
        <v>124346.47127000001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10"/>
      <c r="C24" s="10"/>
      <c r="D24" s="10"/>
      <c r="E24" s="10"/>
      <c r="F24" s="10"/>
      <c r="G24" s="10"/>
      <c r="H24" s="7"/>
      <c r="I24" s="54"/>
    </row>
    <row r="25" spans="1:12" s="12" customFormat="1" ht="21" customHeight="1">
      <c r="A25" s="44" t="s">
        <v>32</v>
      </c>
      <c r="B25" s="10"/>
      <c r="C25" s="10"/>
      <c r="D25" s="10">
        <v>990.03028128999995</v>
      </c>
      <c r="E25" s="10"/>
      <c r="F25" s="10"/>
      <c r="G25" s="10"/>
      <c r="H25" s="7"/>
      <c r="I25" s="54"/>
      <c r="J25" s="11"/>
      <c r="K25" s="11"/>
      <c r="L25" s="3"/>
    </row>
    <row r="26" spans="1:12" s="14" customFormat="1" ht="21" customHeight="1">
      <c r="A26" s="45" t="s">
        <v>33</v>
      </c>
      <c r="B26" s="10"/>
      <c r="C26" s="10"/>
      <c r="D26" s="10"/>
      <c r="E26" s="10"/>
      <c r="F26" s="10"/>
      <c r="G26" s="10"/>
      <c r="H26" s="7"/>
      <c r="I26" s="54"/>
      <c r="J26" s="13"/>
      <c r="K26" s="13"/>
    </row>
    <row r="27" spans="1:12" s="14" customFormat="1" ht="21" customHeight="1">
      <c r="A27" s="46" t="s">
        <v>34</v>
      </c>
      <c r="B27" s="73">
        <f>+B25+B26</f>
        <v>0</v>
      </c>
      <c r="C27" s="73">
        <f t="shared" ref="C27:G27" si="1">+C25+C26</f>
        <v>0</v>
      </c>
      <c r="D27" s="73">
        <f t="shared" si="1"/>
        <v>990.03028128999995</v>
      </c>
      <c r="E27" s="73">
        <f t="shared" si="1"/>
        <v>0</v>
      </c>
      <c r="F27" s="73">
        <f t="shared" si="1"/>
        <v>0</v>
      </c>
      <c r="G27" s="73">
        <f t="shared" si="1"/>
        <v>0</v>
      </c>
      <c r="H27" s="7">
        <f>+SUM(B27:G27)</f>
        <v>990.03028128999995</v>
      </c>
      <c r="I27" s="54">
        <v>39600.000000000007</v>
      </c>
      <c r="J27" s="13"/>
      <c r="K27" s="13"/>
    </row>
    <row r="28" spans="1:12" s="12" customFormat="1" ht="21" customHeight="1">
      <c r="A28" s="46" t="s">
        <v>35</v>
      </c>
      <c r="B28" s="6"/>
      <c r="C28" s="6"/>
      <c r="D28" s="6"/>
      <c r="E28" s="6"/>
      <c r="F28" s="6"/>
      <c r="G28" s="10"/>
      <c r="H28" s="7"/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"/>
      <c r="F29" s="6"/>
      <c r="G29" s="10"/>
      <c r="H29" s="7">
        <f>+SUM(B29:G29)</f>
        <v>0</v>
      </c>
      <c r="I29" s="54"/>
      <c r="J29" s="11"/>
      <c r="K29" s="11"/>
      <c r="L29" s="15"/>
    </row>
    <row r="30" spans="1:12" s="12" customFormat="1" ht="21" customHeight="1">
      <c r="A30" s="46" t="s">
        <v>37</v>
      </c>
      <c r="B30" s="10">
        <v>2.07262419</v>
      </c>
      <c r="C30" s="10">
        <v>260.80653461999896</v>
      </c>
      <c r="D30" s="10"/>
      <c r="E30" s="10"/>
      <c r="F30" s="10"/>
      <c r="G30" s="10"/>
      <c r="H30" s="7">
        <f>+SUM(B30:G30)</f>
        <v>262.87915880999896</v>
      </c>
      <c r="I30" s="54">
        <v>22182.361133999999</v>
      </c>
      <c r="J30" s="11"/>
      <c r="K30" s="11"/>
      <c r="L30" s="15"/>
    </row>
    <row r="31" spans="1:12" s="12" customFormat="1" ht="21" customHeight="1">
      <c r="A31" s="46" t="s">
        <v>38</v>
      </c>
      <c r="B31" s="10"/>
      <c r="C31" s="10"/>
      <c r="D31" s="10"/>
      <c r="E31" s="10"/>
      <c r="F31" s="10"/>
      <c r="G31" s="10"/>
      <c r="H31" s="7"/>
      <c r="I31" s="54"/>
      <c r="J31" s="11"/>
      <c r="K31" s="11"/>
      <c r="L31" s="15"/>
    </row>
    <row r="32" spans="1:12" s="12" customFormat="1" ht="21" customHeight="1">
      <c r="A32" s="46" t="s">
        <v>39</v>
      </c>
      <c r="B32" s="10"/>
      <c r="C32" s="10"/>
      <c r="D32" s="10"/>
      <c r="E32" s="10"/>
      <c r="F32" s="10"/>
      <c r="G32" s="10"/>
      <c r="H32" s="7"/>
      <c r="I32" s="54"/>
      <c r="J32" s="11"/>
      <c r="K32" s="11"/>
      <c r="L32" s="3"/>
    </row>
    <row r="33" spans="1:18" s="12" customFormat="1" ht="21" customHeight="1">
      <c r="A33" s="46" t="s">
        <v>40</v>
      </c>
      <c r="B33" s="10"/>
      <c r="C33" s="10"/>
      <c r="D33" s="10"/>
      <c r="E33" s="10"/>
      <c r="F33" s="10"/>
      <c r="G33" s="10">
        <v>0.6108777770219268</v>
      </c>
      <c r="H33" s="7">
        <f>+SUM(B33:G33)</f>
        <v>0.6108777770219268</v>
      </c>
      <c r="I33" s="54">
        <v>122.57144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/>
      <c r="I34" s="54"/>
      <c r="J34" s="11"/>
      <c r="K34" s="11"/>
      <c r="L34" s="3"/>
    </row>
    <row r="35" spans="1:18" ht="21" customHeight="1">
      <c r="A35" s="88" t="s">
        <v>28</v>
      </c>
      <c r="B35" s="89"/>
      <c r="C35" s="89"/>
      <c r="D35" s="89"/>
      <c r="E35" s="89"/>
      <c r="F35" s="89"/>
      <c r="G35" s="90"/>
      <c r="H35" s="16">
        <f>+SUM(H24:H34)</f>
        <v>1253.5203178770207</v>
      </c>
      <c r="I35" s="16">
        <f>+SUM(I24:I34)</f>
        <v>61904.932574000006</v>
      </c>
      <c r="J35" s="11"/>
      <c r="K35" s="11"/>
    </row>
    <row r="36" spans="1:18" ht="21" customHeight="1">
      <c r="A36" s="91" t="s">
        <v>42</v>
      </c>
      <c r="B36" s="92"/>
      <c r="C36" s="92"/>
      <c r="D36" s="92"/>
      <c r="E36" s="92"/>
      <c r="F36" s="92"/>
      <c r="G36" s="93"/>
      <c r="H36" s="60">
        <f>H35+H22</f>
        <v>9915.2018410653382</v>
      </c>
      <c r="I36" s="60">
        <f>I35+I22</f>
        <v>186251.40384400001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78"/>
      <c r="B38" s="79"/>
      <c r="C38" s="79"/>
      <c r="D38" s="79"/>
      <c r="E38" s="79"/>
      <c r="F38" s="79"/>
      <c r="G38" s="79"/>
      <c r="H38" s="79"/>
      <c r="I38" s="79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topLeftCell="A22" zoomScale="70" zoomScaleNormal="65" zoomScaleSheetLayoutView="70" workbookViewId="0">
      <selection activeCell="B25" sqref="B25:I37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0" t="s">
        <v>71</v>
      </c>
      <c r="B2" s="81"/>
      <c r="C2" s="81"/>
      <c r="D2" s="81"/>
      <c r="E2" s="81"/>
      <c r="F2" s="81"/>
      <c r="G2" s="81"/>
      <c r="H2" s="81"/>
      <c r="I2" s="81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4" t="s">
        <v>1</v>
      </c>
      <c r="C4" s="95"/>
      <c r="D4" s="95"/>
      <c r="E4" s="95"/>
      <c r="F4" s="95"/>
      <c r="G4" s="96"/>
      <c r="H4" s="95" t="s">
        <v>2</v>
      </c>
      <c r="I4" s="96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3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74"/>
      <c r="I6" s="74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10"/>
      <c r="F7" s="10"/>
      <c r="G7" s="10"/>
      <c r="H7" s="67"/>
      <c r="I7" s="68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19.693662919999998</v>
      </c>
      <c r="D8" s="10">
        <v>33.65004072</v>
      </c>
      <c r="E8" s="10"/>
      <c r="F8" s="10"/>
      <c r="G8" s="10"/>
      <c r="H8" s="67"/>
      <c r="I8" s="68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45.951884340000007</v>
      </c>
      <c r="D9" s="10">
        <v>94.507551919999997</v>
      </c>
      <c r="E9" s="10"/>
      <c r="F9" s="10"/>
      <c r="G9" s="10">
        <v>20.169872529999999</v>
      </c>
      <c r="H9" s="67"/>
      <c r="I9" s="75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+B8+B9</f>
        <v>0</v>
      </c>
      <c r="C10" s="25">
        <f t="shared" si="0"/>
        <v>65.645547260000001</v>
      </c>
      <c r="D10" s="25">
        <f t="shared" si="0"/>
        <v>128.15759263999999</v>
      </c>
      <c r="E10" s="25">
        <f t="shared" si="0"/>
        <v>0</v>
      </c>
      <c r="F10" s="25">
        <f t="shared" si="0"/>
        <v>0</v>
      </c>
      <c r="G10" s="25">
        <f t="shared" si="0"/>
        <v>20.169872529999999</v>
      </c>
      <c r="H10" s="69">
        <f>+SUM(B10:G10)</f>
        <v>213.97301242999998</v>
      </c>
      <c r="I10" s="70">
        <v>7266.2864630000004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248.33162794000003</v>
      </c>
      <c r="D11" s="10"/>
      <c r="E11" s="10">
        <v>145.53270494999998</v>
      </c>
      <c r="F11" s="10">
        <v>416.46857379999994</v>
      </c>
      <c r="G11" s="10"/>
      <c r="H11" s="69"/>
      <c r="I11" s="70"/>
      <c r="J11" s="22"/>
      <c r="N11" s="26"/>
      <c r="O11" s="26"/>
      <c r="P11" s="26"/>
      <c r="Q11" s="26"/>
      <c r="R11" s="26"/>
    </row>
    <row r="12" spans="1:18" ht="21" customHeight="1">
      <c r="A12" s="65" t="s">
        <v>50</v>
      </c>
      <c r="B12" s="10"/>
      <c r="C12" s="10"/>
      <c r="D12" s="10"/>
      <c r="E12" s="10"/>
      <c r="F12" s="10"/>
      <c r="G12" s="10"/>
      <c r="H12" s="69"/>
      <c r="I12" s="70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10">
        <f t="shared" ref="B13:G13" si="1">+B11+B12</f>
        <v>0</v>
      </c>
      <c r="C13" s="10">
        <f t="shared" si="1"/>
        <v>248.33162794000003</v>
      </c>
      <c r="D13" s="10">
        <f t="shared" si="1"/>
        <v>0</v>
      </c>
      <c r="E13" s="10">
        <f t="shared" si="1"/>
        <v>145.53270494999998</v>
      </c>
      <c r="F13" s="10">
        <f t="shared" si="1"/>
        <v>416.46857379999994</v>
      </c>
      <c r="G13" s="10">
        <f t="shared" si="1"/>
        <v>0</v>
      </c>
      <c r="H13" s="69">
        <f>+SUM(B13:G13)</f>
        <v>810.33290668999996</v>
      </c>
      <c r="I13" s="70">
        <v>41476.227350000001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/>
      <c r="D14" s="10"/>
      <c r="E14" s="10"/>
      <c r="F14" s="10">
        <v>60.001807019999994</v>
      </c>
      <c r="G14" s="10"/>
      <c r="H14" s="69">
        <f>+SUM(B14:G14)</f>
        <v>60.001807019999994</v>
      </c>
      <c r="I14" s="70">
        <v>3924.0608399999996</v>
      </c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10"/>
      <c r="F15" s="10"/>
      <c r="G15" s="10"/>
      <c r="H15" s="69"/>
      <c r="I15" s="70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10"/>
      <c r="F16" s="10"/>
      <c r="G16" s="76">
        <v>38.744760608889273</v>
      </c>
      <c r="H16" s="69">
        <f>+SUM(B16:G16)</f>
        <v>38.744760608889273</v>
      </c>
      <c r="I16" s="72">
        <v>13813.442949000004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10"/>
      <c r="F17" s="10"/>
      <c r="G17" s="10">
        <v>0.97381194026135121</v>
      </c>
      <c r="H17" s="69">
        <f>+SUM(B17:G17)</f>
        <v>0.97381194026135121</v>
      </c>
      <c r="I17" s="70">
        <v>670.05056999999999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10"/>
      <c r="F18" s="10"/>
      <c r="G18" s="10">
        <v>5.6328416860557056</v>
      </c>
      <c r="H18" s="69">
        <f>+SUM(B18:G18)</f>
        <v>5.6328416860557056</v>
      </c>
      <c r="I18" s="70">
        <v>496.28943999999996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1"/>
      <c r="I19" s="71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1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/>
      <c r="D22" s="10"/>
      <c r="E22" s="10">
        <v>27.964585200000002</v>
      </c>
      <c r="F22" s="10">
        <v>136.10658642999999</v>
      </c>
      <c r="G22" s="10"/>
      <c r="H22" s="69">
        <f>+SUM(B22:G22)</f>
        <v>164.07117162999998</v>
      </c>
      <c r="I22" s="70">
        <v>9183.4565599999987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88" t="s">
        <v>28</v>
      </c>
      <c r="B23" s="89"/>
      <c r="C23" s="89"/>
      <c r="D23" s="89"/>
      <c r="E23" s="89"/>
      <c r="F23" s="89"/>
      <c r="G23" s="90"/>
      <c r="H23" s="16">
        <f>+SUM(H7:H22)</f>
        <v>1293.7303120052061</v>
      </c>
      <c r="I23" s="16">
        <f>+SUM(I7:I22)</f>
        <v>76829.814172000013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66" t="s">
        <v>5</v>
      </c>
      <c r="D24" s="51" t="s">
        <v>45</v>
      </c>
      <c r="E24" s="53" t="s">
        <v>55</v>
      </c>
      <c r="F24" s="63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>
        <v>991.22736263999991</v>
      </c>
      <c r="C25" s="10">
        <v>361.66058331999994</v>
      </c>
      <c r="D25" s="10"/>
      <c r="E25" s="10"/>
      <c r="F25" s="10"/>
      <c r="G25" s="10"/>
      <c r="H25" s="98">
        <f>+SUM(B25:G25)</f>
        <v>1352.8879459599998</v>
      </c>
      <c r="I25" s="54">
        <v>56596.045199999993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>
        <v>136.93949564999997</v>
      </c>
      <c r="D26" s="10"/>
      <c r="E26" s="10"/>
      <c r="F26" s="10"/>
      <c r="G26" s="10"/>
      <c r="H26" s="98">
        <f>+SUM(B26:G26)</f>
        <v>136.93949564999997</v>
      </c>
      <c r="I26" s="99">
        <v>7832.7312599999996</v>
      </c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0"/>
      <c r="D27" s="10"/>
      <c r="E27" s="10"/>
      <c r="F27" s="10"/>
      <c r="G27" s="10"/>
      <c r="H27" s="10"/>
      <c r="I27" s="12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429.63066927</v>
      </c>
      <c r="D28" s="10"/>
      <c r="E28" s="10"/>
      <c r="F28" s="10"/>
      <c r="G28" s="10"/>
      <c r="H28" s="10"/>
      <c r="I28" s="100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25">
        <f t="shared" ref="B29:G29" si="2">+B27+B28</f>
        <v>0</v>
      </c>
      <c r="C29" s="25">
        <f t="shared" si="2"/>
        <v>429.63066927</v>
      </c>
      <c r="D29" s="25">
        <f t="shared" si="2"/>
        <v>0</v>
      </c>
      <c r="E29" s="25">
        <f t="shared" si="2"/>
        <v>0</v>
      </c>
      <c r="F29" s="25">
        <f t="shared" si="2"/>
        <v>0</v>
      </c>
      <c r="G29" s="25">
        <f t="shared" si="2"/>
        <v>0</v>
      </c>
      <c r="H29" s="98">
        <f>+SUM(B29:G29)</f>
        <v>429.63066927</v>
      </c>
      <c r="I29" s="54">
        <v>23073.053799999998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10"/>
      <c r="F30" s="10"/>
      <c r="G30" s="10"/>
      <c r="H30" s="98">
        <f>+SUM(B30:G30)</f>
        <v>0</v>
      </c>
      <c r="I30" s="54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/>
      <c r="C31" s="10">
        <v>1201.55031323</v>
      </c>
      <c r="D31" s="10"/>
      <c r="E31" s="10">
        <v>47.822385670000003</v>
      </c>
      <c r="F31" s="10">
        <v>26.496549520000002</v>
      </c>
      <c r="G31" s="10"/>
      <c r="H31" s="98"/>
      <c r="I31" s="54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10">
        <f t="shared" ref="B32:G32" si="3">+B30+B31</f>
        <v>0</v>
      </c>
      <c r="C32" s="10">
        <f t="shared" si="3"/>
        <v>1201.55031323</v>
      </c>
      <c r="D32" s="10">
        <f t="shared" si="3"/>
        <v>0</v>
      </c>
      <c r="E32" s="10">
        <f t="shared" si="3"/>
        <v>47.822385670000003</v>
      </c>
      <c r="F32" s="10">
        <f t="shared" si="3"/>
        <v>26.496549520000002</v>
      </c>
      <c r="G32" s="10">
        <f t="shared" si="3"/>
        <v>0</v>
      </c>
      <c r="H32" s="98">
        <f>+SUM(B32:G32)</f>
        <v>1275.8692484199998</v>
      </c>
      <c r="I32" s="54">
        <v>61737.401550000002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10"/>
      <c r="F33" s="10"/>
      <c r="G33" s="10"/>
      <c r="H33" s="98"/>
      <c r="I33" s="54"/>
      <c r="J33" s="29"/>
    </row>
    <row r="34" spans="1:18" ht="22.5" customHeight="1">
      <c r="A34" s="43" t="s">
        <v>58</v>
      </c>
      <c r="B34" s="10"/>
      <c r="C34" s="10"/>
      <c r="D34" s="10"/>
      <c r="E34" s="10"/>
      <c r="F34" s="10"/>
      <c r="G34" s="10"/>
      <c r="H34" s="98"/>
      <c r="I34" s="54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10"/>
      <c r="F35" s="10"/>
      <c r="G35" s="10">
        <v>71.357975867713179</v>
      </c>
      <c r="H35" s="98">
        <f>+SUM(B35:G35)</f>
        <v>71.357975867713179</v>
      </c>
      <c r="I35" s="54">
        <v>8570.3632900000011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10"/>
      <c r="F36" s="10"/>
      <c r="G36" s="10"/>
      <c r="H36" s="98">
        <f>+SUM(B36:G36)</f>
        <v>0</v>
      </c>
      <c r="I36" s="99"/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77"/>
      <c r="C37" s="77"/>
      <c r="D37" s="77"/>
      <c r="E37" s="77"/>
      <c r="F37" s="77"/>
      <c r="G37" s="77"/>
      <c r="H37" s="98"/>
      <c r="I37" s="100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88" t="s">
        <v>28</v>
      </c>
      <c r="B38" s="89"/>
      <c r="C38" s="89"/>
      <c r="D38" s="89"/>
      <c r="E38" s="89"/>
      <c r="F38" s="89"/>
      <c r="G38" s="90"/>
      <c r="H38" s="16">
        <f>+SUM(H25:H37)</f>
        <v>3266.6853351677128</v>
      </c>
      <c r="I38" s="16">
        <f>+SUM(I25:I37)</f>
        <v>157809.59510000001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1" t="s">
        <v>62</v>
      </c>
      <c r="B39" s="92"/>
      <c r="C39" s="92"/>
      <c r="D39" s="92"/>
      <c r="E39" s="92"/>
      <c r="F39" s="92"/>
      <c r="G39" s="93"/>
      <c r="H39" s="64">
        <f>+H23+H38</f>
        <v>4560.4156471729184</v>
      </c>
      <c r="I39" s="64">
        <f>+I23+I38</f>
        <v>234639.40927200002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2021-03-12T18:57:29Z</cp:lastPrinted>
  <dcterms:created xsi:type="dcterms:W3CDTF">2019-06-04T20:06:16Z</dcterms:created>
  <dcterms:modified xsi:type="dcterms:W3CDTF">2021-03-12T19:02:37Z</dcterms:modified>
</cp:coreProperties>
</file>